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DOCUMENTOS 2023\CUENTA PUBLICA\4. Cuarto Trimestre\6. Informacion LDF\"/>
    </mc:Choice>
  </mc:AlternateContent>
  <bookViews>
    <workbookView xWindow="-120" yWindow="-120" windowWidth="25440" windowHeight="15390"/>
  </bookViews>
  <sheets>
    <sheet name="(6c) CLASIFICACION FUNCIONAL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61" i="1" l="1"/>
  <c r="E56" i="1" s="1"/>
  <c r="E27" i="1"/>
  <c r="H27" i="1" s="1"/>
  <c r="H78" i="1"/>
  <c r="H77" i="1"/>
  <c r="H76" i="1"/>
  <c r="H75" i="1"/>
  <c r="G74" i="1"/>
  <c r="F74" i="1"/>
  <c r="E74" i="1"/>
  <c r="D74" i="1"/>
  <c r="C74" i="1"/>
  <c r="H73" i="1"/>
  <c r="H72" i="1"/>
  <c r="H71" i="1"/>
  <c r="H70" i="1"/>
  <c r="H69" i="1"/>
  <c r="H68" i="1"/>
  <c r="H67" i="1"/>
  <c r="H66" i="1"/>
  <c r="H65" i="1"/>
  <c r="G64" i="1"/>
  <c r="F64" i="1"/>
  <c r="E64" i="1"/>
  <c r="D64" i="1"/>
  <c r="C64" i="1"/>
  <c r="H63" i="1"/>
  <c r="H62" i="1"/>
  <c r="H60" i="1"/>
  <c r="H59" i="1"/>
  <c r="H58" i="1"/>
  <c r="H57" i="1"/>
  <c r="G56" i="1"/>
  <c r="F56" i="1"/>
  <c r="D56" i="1"/>
  <c r="C56" i="1"/>
  <c r="H55" i="1"/>
  <c r="H54" i="1"/>
  <c r="H53" i="1"/>
  <c r="H52" i="1"/>
  <c r="H51" i="1"/>
  <c r="H50" i="1"/>
  <c r="H49" i="1"/>
  <c r="H48" i="1"/>
  <c r="G47" i="1"/>
  <c r="F47" i="1"/>
  <c r="E47" i="1"/>
  <c r="D47" i="1"/>
  <c r="C47" i="1"/>
  <c r="H44" i="1"/>
  <c r="H43" i="1"/>
  <c r="H42" i="1"/>
  <c r="H41" i="1"/>
  <c r="G40" i="1"/>
  <c r="F40" i="1"/>
  <c r="E40" i="1"/>
  <c r="D40" i="1"/>
  <c r="C40" i="1"/>
  <c r="H39" i="1"/>
  <c r="H38" i="1"/>
  <c r="H37" i="1"/>
  <c r="H36" i="1"/>
  <c r="H35" i="1"/>
  <c r="H34" i="1"/>
  <c r="H33" i="1"/>
  <c r="H32" i="1"/>
  <c r="H31" i="1"/>
  <c r="G30" i="1"/>
  <c r="F30" i="1"/>
  <c r="E30" i="1"/>
  <c r="D30" i="1"/>
  <c r="C30" i="1"/>
  <c r="H29" i="1"/>
  <c r="H28" i="1"/>
  <c r="H26" i="1"/>
  <c r="H25" i="1"/>
  <c r="H24" i="1"/>
  <c r="H23" i="1"/>
  <c r="G22" i="1"/>
  <c r="F22" i="1"/>
  <c r="D22" i="1"/>
  <c r="C22" i="1"/>
  <c r="H21" i="1"/>
  <c r="H20" i="1"/>
  <c r="H19" i="1"/>
  <c r="H18" i="1"/>
  <c r="H17" i="1"/>
  <c r="H16" i="1"/>
  <c r="H15" i="1"/>
  <c r="H14" i="1"/>
  <c r="G13" i="1"/>
  <c r="F13" i="1"/>
  <c r="E13" i="1"/>
  <c r="D13" i="1"/>
  <c r="C13" i="1"/>
  <c r="C12" i="1" l="1"/>
  <c r="H13" i="1"/>
  <c r="H64" i="1"/>
  <c r="H61" i="1"/>
  <c r="H56" i="1" s="1"/>
  <c r="G12" i="1"/>
  <c r="F46" i="1"/>
  <c r="G46" i="1"/>
  <c r="H74" i="1"/>
  <c r="H47" i="1"/>
  <c r="D46" i="1"/>
  <c r="E46" i="1"/>
  <c r="H22" i="1"/>
  <c r="F12" i="1"/>
  <c r="H30" i="1"/>
  <c r="E22" i="1"/>
  <c r="E12" i="1" s="1"/>
  <c r="H40" i="1"/>
  <c r="C46" i="1"/>
  <c r="D12" i="1"/>
  <c r="C80" i="1" l="1"/>
  <c r="H46" i="1"/>
  <c r="H12" i="1"/>
  <c r="G80" i="1"/>
  <c r="F80" i="1"/>
  <c r="E80" i="1"/>
  <c r="D80" i="1"/>
  <c r="H80" i="1" l="1"/>
</calcChain>
</file>

<file path=xl/sharedStrings.xml><?xml version="1.0" encoding="utf-8"?>
<sst xmlns="http://schemas.openxmlformats.org/spreadsheetml/2006/main" count="81" uniqueCount="51">
  <si>
    <t xml:space="preserve"> </t>
  </si>
  <si>
    <t xml:space="preserve">UNIVERSIDAD DE LA SIERRA SUR </t>
  </si>
  <si>
    <t xml:space="preserve">Estado Analítico del Ejercicio del Presupuesto de Egresos Detallado - LDF </t>
  </si>
  <si>
    <t>Clasificación Funcional (Finalidad y Función)</t>
  </si>
  <si>
    <t xml:space="preserve">(PESOS)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</si>
  <si>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</si>
  <si>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</si>
  <si>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</si>
  <si>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</si>
  <si>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</si>
  <si>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</si>
  <si>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</si>
  <si>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</si>
  <si>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</si>
  <si>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</si>
  <si>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</si>
  <si>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</si>
  <si>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</si>
  <si>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</si>
  <si>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</si>
  <si>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</si>
  <si>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</si>
  <si>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</si>
  <si>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</si>
  <si>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</si>
  <si>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</si>
  <si>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</si>
  <si>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</si>
  <si>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</si>
  <si>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</si>
  <si>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</si>
  <si>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</si>
  <si>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</si>
  <si>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</si>
  <si>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</si>
  <si>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</si>
  <si>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</si>
  <si>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</si>
  <si>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</si>
  <si>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</si>
  <si>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</si>
  <si>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</si>
  <si>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</si>
  <si>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</si>
  <si>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</si>
  <si>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</si>
  <si>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</si>
  <si>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</si>
  <si>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r>
      <t>Egresos</t>
    </r>
    <r>
      <rPr>
        <b/>
        <sz val="25"/>
        <color rgb="FFC00000"/>
        <rFont val="Montserrat Medium"/>
      </rPr>
      <t xml:space="preserve"> </t>
    </r>
  </si>
  <si>
    <r>
      <t>Modificado</t>
    </r>
    <r>
      <rPr>
        <b/>
        <sz val="25"/>
        <color rgb="FFC00000"/>
        <rFont val="Montserrat Medium"/>
      </rPr>
      <t xml:space="preserve"> </t>
    </r>
  </si>
  <si>
    <r>
      <t>Del 1 de enero al 31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diciembre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</si>
</sst>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b/>
      <sz val="25"/>
      <color rgb="FFC0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9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0" fontId="11" fillId="9" borderId="10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left" vertical="center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0" fontId="11" fillId="10" borderId="6" xfId="0" applyFont="1" applyFill="1" applyBorder="1" applyAlignment="1">
      <alignment horizontal="left" vertical="center" indent="3"/>
    </xf>
    <xf numFmtId="3" fontId="11" fillId="10" borderId="5" xfId="0" applyNumberFormat="1" applyFont="1" applyFill="1" applyBorder="1" applyAlignment="1" applyProtection="1">
      <alignment vertical="center"/>
      <protection locked="0"/>
    </xf>
    <xf numFmtId="0" fontId="14" fillId="10" borderId="6" xfId="0" applyFont="1" applyFill="1" applyBorder="1" applyAlignment="1">
      <alignment horizontal="left" vertical="center" indent="6"/>
    </xf>
    <xf numFmtId="3" fontId="14" fillId="10" borderId="5" xfId="0" applyNumberFormat="1" applyFont="1" applyFill="1" applyBorder="1" applyAlignment="1" applyProtection="1">
      <alignment vertical="center"/>
      <protection locked="0"/>
    </xf>
    <xf numFmtId="0" fontId="11" fillId="10" borderId="6" xfId="0" applyFont="1" applyFill="1" applyBorder="1" applyAlignment="1">
      <alignment horizontal="left" vertical="center" wrapText="1" indent="3"/>
    </xf>
    <xf numFmtId="0" fontId="14" fillId="10" borderId="6" xfId="0" applyFont="1" applyFill="1" applyBorder="1" applyAlignment="1">
      <alignment horizontal="left" vertical="center" wrapText="1" indent="6"/>
    </xf>
    <xf numFmtId="0" fontId="14" fillId="10" borderId="6" xfId="0" applyFont="1" applyFill="1" applyBorder="1" applyAlignment="1">
      <alignment horizontal="left" vertical="center" wrapText="1" indent="9"/>
    </xf>
    <xf numFmtId="0" fontId="14" fillId="10" borderId="6" xfId="0" applyFont="1" applyFill="1" applyBorder="1" applyAlignment="1">
      <alignment vertical="center"/>
    </xf>
    <xf numFmtId="3" fontId="14" fillId="10" borderId="5" xfId="0" applyNumberFormat="1" applyFont="1" applyFill="1" applyBorder="1" applyAlignment="1">
      <alignment vertical="center"/>
    </xf>
    <xf numFmtId="0" fontId="14" fillId="0" borderId="11" xfId="0" applyFont="1" applyBorder="1"/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</xdr:colOff>
          <xdr:row>0</xdr:row>
          <xdr:rowOff>161925</xdr:rowOff>
        </xdr:from>
        <xdr:to>
          <xdr:col>1</xdr:col>
          <xdr:colOff>5076825</xdr:colOff>
          <xdr:row>1</xdr:row>
          <xdr:rowOff>1171575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B141D4B8-B849-43F9-B502-292650BF8D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395543</xdr:colOff>
      <xdr:row>1</xdr:row>
      <xdr:rowOff>23810</xdr:rowOff>
    </xdr:from>
    <xdr:to>
      <xdr:col>7</xdr:col>
      <xdr:colOff>1713816</xdr:colOff>
      <xdr:row>2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CC6D228-6790-4B69-A1F7-64C55B0A7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89043" y="214310"/>
          <a:ext cx="1318273" cy="13573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zoomScaleSheetLayoutView="50" workbookViewId="0">
      <selection activeCell="E22" sqref="E22"/>
    </sheetView>
  </sheetViews>
  <sheetFormatPr baseColWidth="10" defaultRowHeight="15" x14ac:dyDescent="0.25"/>
  <cols>
    <col min="1" max="1" width="2.7109375" customWidth="1"/>
    <col min="2" max="2" width="160" customWidth="1"/>
    <col min="3" max="3" width="40.140625" customWidth="1"/>
    <col min="4" max="4" width="42" customWidth="1"/>
    <col min="5" max="8" width="40.140625" customWidth="1"/>
  </cols>
  <sheetData>
    <row r="1" spans="1:8" x14ac:dyDescent="0.25">
      <c r="A1" t="s">
        <v>0</v>
      </c>
    </row>
    <row r="2" spans="1:8" ht="101.25" customHeight="1" x14ac:dyDescent="0.25">
      <c r="B2" s="1"/>
      <c r="C2" s="1"/>
      <c r="D2" s="1"/>
      <c r="E2" s="1"/>
      <c r="F2" s="2"/>
      <c r="G2" s="2"/>
      <c r="H2" s="3"/>
    </row>
    <row r="4" spans="1:8" s="4" customFormat="1" ht="38.25" x14ac:dyDescent="0.35">
      <c r="B4" s="21" t="s">
        <v>1</v>
      </c>
      <c r="C4" s="22"/>
      <c r="D4" s="22"/>
      <c r="E4" s="22"/>
      <c r="F4" s="22"/>
      <c r="G4" s="22"/>
      <c r="H4" s="23"/>
    </row>
    <row r="5" spans="1:8" s="4" customFormat="1" ht="38.25" x14ac:dyDescent="0.35">
      <c r="B5" s="24" t="s">
        <v>2</v>
      </c>
      <c r="C5" s="25"/>
      <c r="D5" s="25"/>
      <c r="E5" s="25"/>
      <c r="F5" s="25"/>
      <c r="G5" s="25"/>
      <c r="H5" s="26"/>
    </row>
    <row r="6" spans="1:8" s="4" customFormat="1" ht="38.25" x14ac:dyDescent="0.35">
      <c r="B6" s="24" t="s">
        <v>3</v>
      </c>
      <c r="C6" s="25"/>
      <c r="D6" s="25"/>
      <c r="E6" s="25"/>
      <c r="F6" s="25"/>
      <c r="G6" s="25"/>
      <c r="H6" s="26"/>
    </row>
    <row r="7" spans="1:8" s="4" customFormat="1" ht="38.25" x14ac:dyDescent="0.35">
      <c r="B7" s="27" t="s">
        <v>50</v>
      </c>
      <c r="C7" s="27"/>
      <c r="D7" s="27"/>
      <c r="E7" s="27"/>
      <c r="F7" s="27"/>
      <c r="G7" s="27"/>
      <c r="H7" s="27"/>
    </row>
    <row r="8" spans="1:8" s="4" customFormat="1" ht="38.25" x14ac:dyDescent="0.35">
      <c r="B8" s="28" t="s">
        <v>4</v>
      </c>
      <c r="C8" s="29"/>
      <c r="D8" s="29"/>
      <c r="E8" s="29"/>
      <c r="F8" s="29"/>
      <c r="G8" s="29"/>
      <c r="H8" s="30"/>
    </row>
    <row r="9" spans="1:8" s="4" customFormat="1" ht="31.5" customHeight="1" x14ac:dyDescent="0.35">
      <c r="B9" s="19" t="s">
        <v>5</v>
      </c>
      <c r="C9" s="20" t="s">
        <v>48</v>
      </c>
      <c r="D9" s="20"/>
      <c r="E9" s="20"/>
      <c r="F9" s="20"/>
      <c r="G9" s="20"/>
      <c r="H9" s="19" t="s">
        <v>6</v>
      </c>
    </row>
    <row r="10" spans="1:8" s="4" customFormat="1" ht="76.5" x14ac:dyDescent="0.35">
      <c r="B10" s="19"/>
      <c r="C10" s="5" t="s">
        <v>7</v>
      </c>
      <c r="D10" s="5" t="s">
        <v>8</v>
      </c>
      <c r="E10" s="5" t="s">
        <v>49</v>
      </c>
      <c r="F10" s="5" t="s">
        <v>9</v>
      </c>
      <c r="G10" s="5" t="s">
        <v>10</v>
      </c>
      <c r="H10" s="19"/>
    </row>
    <row r="11" spans="1:8" s="4" customFormat="1" ht="38.25" x14ac:dyDescent="0.35">
      <c r="B11" s="6"/>
      <c r="C11" s="6"/>
      <c r="D11" s="6"/>
      <c r="E11" s="6"/>
      <c r="F11" s="6"/>
      <c r="G11" s="6"/>
      <c r="H11" s="6"/>
    </row>
    <row r="12" spans="1:8" s="4" customFormat="1" ht="38.25" x14ac:dyDescent="0.35">
      <c r="B12" s="7" t="s">
        <v>11</v>
      </c>
      <c r="C12" s="8">
        <f>SUM(C13,C22,C30,C40)</f>
        <v>108257792.5</v>
      </c>
      <c r="D12" s="8">
        <f t="shared" ref="D12:H12" si="0">SUM(D13,D22,D30,D40)</f>
        <v>105217.70000000298</v>
      </c>
      <c r="E12" s="8">
        <f t="shared" si="0"/>
        <v>108363010.2</v>
      </c>
      <c r="F12" s="8">
        <f t="shared" si="0"/>
        <v>108363010.2</v>
      </c>
      <c r="G12" s="8">
        <f t="shared" si="0"/>
        <v>108338708</v>
      </c>
      <c r="H12" s="8">
        <f t="shared" si="0"/>
        <v>0</v>
      </c>
    </row>
    <row r="13" spans="1:8" s="4" customFormat="1" ht="38.25" x14ac:dyDescent="0.35">
      <c r="B13" s="9" t="s">
        <v>12</v>
      </c>
      <c r="C13" s="10">
        <f>SUM(C14:C21)</f>
        <v>0</v>
      </c>
      <c r="D13" s="10">
        <f t="shared" ref="D13:G13" si="1">SUM(D14:D21)</f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>SUM(H14:H21)</f>
        <v>0</v>
      </c>
    </row>
    <row r="14" spans="1:8" s="4" customFormat="1" ht="38.25" x14ac:dyDescent="0.35">
      <c r="B14" s="11" t="s">
        <v>13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4" customFormat="1" ht="38.25" x14ac:dyDescent="0.35">
      <c r="B15" s="11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f t="shared" ref="H15:H21" si="2">E15-F15</f>
        <v>0</v>
      </c>
    </row>
    <row r="16" spans="1:8" s="4" customFormat="1" ht="38.25" x14ac:dyDescent="0.35">
      <c r="B16" s="11" t="s">
        <v>15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 t="shared" si="2"/>
        <v>0</v>
      </c>
    </row>
    <row r="17" spans="2:8" s="4" customFormat="1" ht="38.25" x14ac:dyDescent="0.35">
      <c r="B17" s="11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si="2"/>
        <v>0</v>
      </c>
    </row>
    <row r="18" spans="2:8" s="4" customFormat="1" ht="38.25" x14ac:dyDescent="0.35">
      <c r="B18" s="11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2"/>
        <v>0</v>
      </c>
    </row>
    <row r="19" spans="2:8" s="4" customFormat="1" ht="38.25" x14ac:dyDescent="0.35">
      <c r="B19" s="11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f t="shared" si="2"/>
        <v>0</v>
      </c>
    </row>
    <row r="20" spans="2:8" s="4" customFormat="1" ht="38.25" x14ac:dyDescent="0.35">
      <c r="B20" s="11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 t="shared" si="2"/>
        <v>0</v>
      </c>
    </row>
    <row r="21" spans="2:8" s="4" customFormat="1" ht="38.25" x14ac:dyDescent="0.35">
      <c r="B21" s="11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 t="shared" si="2"/>
        <v>0</v>
      </c>
    </row>
    <row r="22" spans="2:8" s="4" customFormat="1" ht="38.25" x14ac:dyDescent="0.35">
      <c r="B22" s="9" t="s">
        <v>21</v>
      </c>
      <c r="C22" s="10">
        <f>SUM(C23:C29)</f>
        <v>108257792.5</v>
      </c>
      <c r="D22" s="10">
        <f t="shared" ref="D22:G22" si="3">SUM(D23:D29)</f>
        <v>105217.70000000298</v>
      </c>
      <c r="E22" s="10">
        <f t="shared" si="3"/>
        <v>108363010.2</v>
      </c>
      <c r="F22" s="10">
        <f t="shared" si="3"/>
        <v>108363010.2</v>
      </c>
      <c r="G22" s="10">
        <f t="shared" si="3"/>
        <v>108338708</v>
      </c>
      <c r="H22" s="10">
        <f>SUM(H23:H29)</f>
        <v>0</v>
      </c>
    </row>
    <row r="23" spans="2:8" s="4" customFormat="1" ht="38.25" x14ac:dyDescent="0.35">
      <c r="B23" s="11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f>E23-F23</f>
        <v>0</v>
      </c>
    </row>
    <row r="24" spans="2:8" s="4" customFormat="1" ht="38.25" x14ac:dyDescent="0.35">
      <c r="B24" s="11" t="s">
        <v>23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f t="shared" ref="H24:H29" si="4">E24-F24</f>
        <v>0</v>
      </c>
    </row>
    <row r="25" spans="2:8" s="4" customFormat="1" ht="38.25" x14ac:dyDescent="0.35">
      <c r="B25" s="11" t="s">
        <v>24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f t="shared" si="4"/>
        <v>0</v>
      </c>
    </row>
    <row r="26" spans="2:8" s="4" customFormat="1" ht="38.25" x14ac:dyDescent="0.35">
      <c r="B26" s="11" t="s">
        <v>25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 t="shared" si="4"/>
        <v>0</v>
      </c>
    </row>
    <row r="27" spans="2:8" s="4" customFormat="1" ht="38.25" x14ac:dyDescent="0.35">
      <c r="B27" s="11" t="s">
        <v>26</v>
      </c>
      <c r="C27" s="12">
        <v>108257792.5</v>
      </c>
      <c r="D27" s="12">
        <v>105217.70000000298</v>
      </c>
      <c r="E27" s="12">
        <f>+C27+D27</f>
        <v>108363010.2</v>
      </c>
      <c r="F27" s="12">
        <v>108363010.2</v>
      </c>
      <c r="G27" s="12">
        <v>108338708</v>
      </c>
      <c r="H27" s="12">
        <f>E27-F27</f>
        <v>0</v>
      </c>
    </row>
    <row r="28" spans="2:8" s="4" customFormat="1" ht="38.25" x14ac:dyDescent="0.35">
      <c r="B28" s="11" t="s">
        <v>27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 t="shared" si="4"/>
        <v>0</v>
      </c>
    </row>
    <row r="29" spans="2:8" s="4" customFormat="1" ht="38.25" x14ac:dyDescent="0.35">
      <c r="B29" s="11" t="s">
        <v>28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si="4"/>
        <v>0</v>
      </c>
    </row>
    <row r="30" spans="2:8" s="4" customFormat="1" ht="38.25" x14ac:dyDescent="0.35">
      <c r="B30" s="9" t="s">
        <v>29</v>
      </c>
      <c r="C30" s="10">
        <f>SUM(C31:C39)</f>
        <v>0</v>
      </c>
      <c r="D30" s="10">
        <f t="shared" ref="D30:G30" si="5">SUM(D31:D39)</f>
        <v>0</v>
      </c>
      <c r="E30" s="10">
        <f t="shared" si="5"/>
        <v>0</v>
      </c>
      <c r="F30" s="10">
        <f t="shared" si="5"/>
        <v>0</v>
      </c>
      <c r="G30" s="10">
        <f t="shared" si="5"/>
        <v>0</v>
      </c>
      <c r="H30" s="10">
        <f>SUM(H31:H39)</f>
        <v>0</v>
      </c>
    </row>
    <row r="31" spans="2:8" s="4" customFormat="1" ht="38.25" x14ac:dyDescent="0.35">
      <c r="B31" s="11" t="s">
        <v>30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f>E31-F31</f>
        <v>0</v>
      </c>
    </row>
    <row r="32" spans="2:8" s="4" customFormat="1" ht="38.25" x14ac:dyDescent="0.35">
      <c r="B32" s="11" t="s">
        <v>31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 t="shared" ref="H32:H39" si="6">E32-F32</f>
        <v>0</v>
      </c>
    </row>
    <row r="33" spans="2:8" s="4" customFormat="1" ht="38.25" x14ac:dyDescent="0.35">
      <c r="B33" s="11" t="s">
        <v>32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 t="shared" si="6"/>
        <v>0</v>
      </c>
    </row>
    <row r="34" spans="2:8" s="4" customFormat="1" ht="38.25" x14ac:dyDescent="0.35">
      <c r="B34" s="11" t="s">
        <v>33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6"/>
        <v>0</v>
      </c>
    </row>
    <row r="35" spans="2:8" s="4" customFormat="1" ht="38.25" x14ac:dyDescent="0.35">
      <c r="B35" s="11" t="s">
        <v>34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f t="shared" si="6"/>
        <v>0</v>
      </c>
    </row>
    <row r="36" spans="2:8" s="4" customFormat="1" ht="38.25" x14ac:dyDescent="0.35">
      <c r="B36" s="11" t="s">
        <v>35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f t="shared" si="6"/>
        <v>0</v>
      </c>
    </row>
    <row r="37" spans="2:8" s="4" customFormat="1" ht="38.25" x14ac:dyDescent="0.35">
      <c r="B37" s="11" t="s">
        <v>36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f t="shared" si="6"/>
        <v>0</v>
      </c>
    </row>
    <row r="38" spans="2:8" s="4" customFormat="1" ht="38.25" x14ac:dyDescent="0.35">
      <c r="B38" s="11" t="s">
        <v>37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f t="shared" si="6"/>
        <v>0</v>
      </c>
    </row>
    <row r="39" spans="2:8" s="4" customFormat="1" ht="38.25" x14ac:dyDescent="0.35">
      <c r="B39" s="11" t="s">
        <v>38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f t="shared" si="6"/>
        <v>0</v>
      </c>
    </row>
    <row r="40" spans="2:8" s="4" customFormat="1" ht="76.5" x14ac:dyDescent="0.35">
      <c r="B40" s="13" t="s">
        <v>39</v>
      </c>
      <c r="C40" s="10">
        <f>SUM(C41:C44)</f>
        <v>0</v>
      </c>
      <c r="D40" s="10">
        <f t="shared" ref="D40:G40" si="7">SUM(D41:D44)</f>
        <v>0</v>
      </c>
      <c r="E40" s="10">
        <f t="shared" si="7"/>
        <v>0</v>
      </c>
      <c r="F40" s="10">
        <f t="shared" si="7"/>
        <v>0</v>
      </c>
      <c r="G40" s="10">
        <f t="shared" si="7"/>
        <v>0</v>
      </c>
      <c r="H40" s="10">
        <f>SUM(H41:H44)</f>
        <v>0</v>
      </c>
    </row>
    <row r="41" spans="2:8" s="4" customFormat="1" ht="76.5" x14ac:dyDescent="0.35">
      <c r="B41" s="14" t="s">
        <v>40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f>E41-F41</f>
        <v>0</v>
      </c>
    </row>
    <row r="42" spans="2:8" s="4" customFormat="1" ht="76.5" x14ac:dyDescent="0.35">
      <c r="B42" s="14" t="s">
        <v>41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f t="shared" ref="H42:H44" si="8">E42-F42</f>
        <v>0</v>
      </c>
    </row>
    <row r="43" spans="2:8" s="4" customFormat="1" ht="38.25" x14ac:dyDescent="0.35">
      <c r="B43" s="11" t="s">
        <v>42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f t="shared" si="8"/>
        <v>0</v>
      </c>
    </row>
    <row r="44" spans="2:8" s="4" customFormat="1" ht="38.25" x14ac:dyDescent="0.35">
      <c r="B44" s="11" t="s">
        <v>43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f t="shared" si="8"/>
        <v>0</v>
      </c>
    </row>
    <row r="45" spans="2:8" s="4" customFormat="1" ht="38.25" x14ac:dyDescent="0.35">
      <c r="B45" s="15"/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/>
    </row>
    <row r="46" spans="2:8" s="4" customFormat="1" ht="38.25" x14ac:dyDescent="0.35">
      <c r="B46" s="7" t="s">
        <v>44</v>
      </c>
      <c r="C46" s="10">
        <f>SUM(C47,C56,C64,C74)</f>
        <v>14093514</v>
      </c>
      <c r="D46" s="10">
        <f t="shared" ref="D46:H46" si="9">SUM(D47,D56,D64,D74)</f>
        <v>45254600.789999992</v>
      </c>
      <c r="E46" s="10">
        <f t="shared" si="9"/>
        <v>59348114.789999992</v>
      </c>
      <c r="F46" s="10">
        <f t="shared" si="9"/>
        <v>37900796.43999999</v>
      </c>
      <c r="G46" s="10">
        <f t="shared" si="9"/>
        <v>37900796.43999999</v>
      </c>
      <c r="H46" s="10">
        <f t="shared" si="9"/>
        <v>21447318.350000001</v>
      </c>
    </row>
    <row r="47" spans="2:8" s="4" customFormat="1" ht="38.25" x14ac:dyDescent="0.35">
      <c r="B47" s="9" t="s">
        <v>45</v>
      </c>
      <c r="C47" s="10">
        <f>SUM(C48:C55)</f>
        <v>0</v>
      </c>
      <c r="D47" s="10">
        <f t="shared" ref="D47:H47" si="10">SUM(D48:D55)</f>
        <v>0</v>
      </c>
      <c r="E47" s="10">
        <f t="shared" si="10"/>
        <v>0</v>
      </c>
      <c r="F47" s="10">
        <f t="shared" si="10"/>
        <v>0</v>
      </c>
      <c r="G47" s="10">
        <f t="shared" si="10"/>
        <v>0</v>
      </c>
      <c r="H47" s="10">
        <f t="shared" si="10"/>
        <v>0</v>
      </c>
    </row>
    <row r="48" spans="2:8" s="4" customFormat="1" ht="38.25" x14ac:dyDescent="0.35">
      <c r="B48" s="11" t="s">
        <v>13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f>E48-F48</f>
        <v>0</v>
      </c>
    </row>
    <row r="49" spans="2:8" s="4" customFormat="1" ht="38.25" x14ac:dyDescent="0.35">
      <c r="B49" s="11" t="s">
        <v>14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f t="shared" ref="H49:H55" si="11">E49-F49</f>
        <v>0</v>
      </c>
    </row>
    <row r="50" spans="2:8" s="4" customFormat="1" ht="38.25" x14ac:dyDescent="0.35">
      <c r="B50" s="11" t="s">
        <v>15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f t="shared" si="11"/>
        <v>0</v>
      </c>
    </row>
    <row r="51" spans="2:8" s="4" customFormat="1" ht="38.25" x14ac:dyDescent="0.35">
      <c r="B51" s="11" t="s">
        <v>16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f t="shared" si="11"/>
        <v>0</v>
      </c>
    </row>
    <row r="52" spans="2:8" s="4" customFormat="1" ht="38.25" x14ac:dyDescent="0.35">
      <c r="B52" s="11" t="s">
        <v>17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f t="shared" si="11"/>
        <v>0</v>
      </c>
    </row>
    <row r="53" spans="2:8" s="4" customFormat="1" ht="38.25" x14ac:dyDescent="0.35">
      <c r="B53" s="11" t="s">
        <v>18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f t="shared" si="11"/>
        <v>0</v>
      </c>
    </row>
    <row r="54" spans="2:8" s="4" customFormat="1" ht="38.25" x14ac:dyDescent="0.35">
      <c r="B54" s="11" t="s">
        <v>19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f t="shared" si="11"/>
        <v>0</v>
      </c>
    </row>
    <row r="55" spans="2:8" s="4" customFormat="1" ht="38.25" x14ac:dyDescent="0.35">
      <c r="B55" s="11" t="s">
        <v>20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f t="shared" si="11"/>
        <v>0</v>
      </c>
    </row>
    <row r="56" spans="2:8" s="4" customFormat="1" ht="38.25" x14ac:dyDescent="0.35">
      <c r="B56" s="9" t="s">
        <v>21</v>
      </c>
      <c r="C56" s="10">
        <f>SUM(C57:C63)</f>
        <v>14093514</v>
      </c>
      <c r="D56" s="10">
        <f t="shared" ref="D56:H56" si="12">SUM(D57:D63)</f>
        <v>45254600.789999992</v>
      </c>
      <c r="E56" s="10">
        <f t="shared" si="12"/>
        <v>59348114.789999992</v>
      </c>
      <c r="F56" s="10">
        <f t="shared" si="12"/>
        <v>37900796.43999999</v>
      </c>
      <c r="G56" s="10">
        <f t="shared" si="12"/>
        <v>37900796.43999999</v>
      </c>
      <c r="H56" s="10">
        <f t="shared" si="12"/>
        <v>21447318.350000001</v>
      </c>
    </row>
    <row r="57" spans="2:8" s="4" customFormat="1" ht="38.25" x14ac:dyDescent="0.35">
      <c r="B57" s="11" t="s">
        <v>22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f>E57-F57</f>
        <v>0</v>
      </c>
    </row>
    <row r="58" spans="2:8" s="4" customFormat="1" ht="38.25" x14ac:dyDescent="0.35">
      <c r="B58" s="11" t="s">
        <v>23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f t="shared" ref="H58:H63" si="13">E58-F58</f>
        <v>0</v>
      </c>
    </row>
    <row r="59" spans="2:8" s="4" customFormat="1" ht="38.25" x14ac:dyDescent="0.35">
      <c r="B59" s="11" t="s">
        <v>24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f t="shared" si="13"/>
        <v>0</v>
      </c>
    </row>
    <row r="60" spans="2:8" s="4" customFormat="1" ht="38.25" x14ac:dyDescent="0.35">
      <c r="B60" s="11" t="s">
        <v>25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f t="shared" si="13"/>
        <v>0</v>
      </c>
    </row>
    <row r="61" spans="2:8" s="4" customFormat="1" ht="38.25" x14ac:dyDescent="0.35">
      <c r="B61" s="11" t="s">
        <v>26</v>
      </c>
      <c r="C61" s="12">
        <v>14093514</v>
      </c>
      <c r="D61" s="12">
        <v>45254600.789999992</v>
      </c>
      <c r="E61" s="12">
        <f>+C61+D61</f>
        <v>59348114.789999992</v>
      </c>
      <c r="F61" s="12">
        <v>37900796.43999999</v>
      </c>
      <c r="G61" s="12">
        <v>37900796.43999999</v>
      </c>
      <c r="H61" s="12">
        <f t="shared" si="13"/>
        <v>21447318.350000001</v>
      </c>
    </row>
    <row r="62" spans="2:8" s="4" customFormat="1" ht="38.25" x14ac:dyDescent="0.35">
      <c r="B62" s="11" t="s">
        <v>27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f t="shared" si="13"/>
        <v>0</v>
      </c>
    </row>
    <row r="63" spans="2:8" s="4" customFormat="1" ht="38.25" x14ac:dyDescent="0.35">
      <c r="B63" s="11" t="s">
        <v>28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f t="shared" si="13"/>
        <v>0</v>
      </c>
    </row>
    <row r="64" spans="2:8" s="4" customFormat="1" ht="38.25" x14ac:dyDescent="0.35">
      <c r="B64" s="9" t="s">
        <v>29</v>
      </c>
      <c r="C64" s="10">
        <f>SUM(C65:C73)</f>
        <v>0</v>
      </c>
      <c r="D64" s="10">
        <f t="shared" ref="D64:H64" si="14">SUM(D65:D73)</f>
        <v>0</v>
      </c>
      <c r="E64" s="10">
        <f t="shared" si="14"/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</row>
    <row r="65" spans="2:8" s="4" customFormat="1" ht="38.25" x14ac:dyDescent="0.35">
      <c r="B65" s="11" t="s">
        <v>30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f>E65-F65</f>
        <v>0</v>
      </c>
    </row>
    <row r="66" spans="2:8" s="4" customFormat="1" ht="38.25" x14ac:dyDescent="0.35">
      <c r="B66" s="11" t="s">
        <v>31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f t="shared" ref="H66:H73" si="15">E66-F66</f>
        <v>0</v>
      </c>
    </row>
    <row r="67" spans="2:8" s="4" customFormat="1" ht="38.25" x14ac:dyDescent="0.35">
      <c r="B67" s="11" t="s">
        <v>32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f t="shared" si="15"/>
        <v>0</v>
      </c>
    </row>
    <row r="68" spans="2:8" s="4" customFormat="1" ht="38.25" x14ac:dyDescent="0.35">
      <c r="B68" s="11" t="s">
        <v>33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f t="shared" si="15"/>
        <v>0</v>
      </c>
    </row>
    <row r="69" spans="2:8" s="4" customFormat="1" ht="38.25" x14ac:dyDescent="0.35">
      <c r="B69" s="11" t="s">
        <v>34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f t="shared" si="15"/>
        <v>0</v>
      </c>
    </row>
    <row r="70" spans="2:8" s="4" customFormat="1" ht="38.25" x14ac:dyDescent="0.35">
      <c r="B70" s="11" t="s">
        <v>35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f t="shared" si="15"/>
        <v>0</v>
      </c>
    </row>
    <row r="71" spans="2:8" s="4" customFormat="1" ht="38.25" x14ac:dyDescent="0.35">
      <c r="B71" s="11" t="s">
        <v>36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f t="shared" si="15"/>
        <v>0</v>
      </c>
    </row>
    <row r="72" spans="2:8" s="4" customFormat="1" ht="38.25" x14ac:dyDescent="0.35">
      <c r="B72" s="11" t="s">
        <v>37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  <c r="H72" s="12">
        <f t="shared" si="15"/>
        <v>0</v>
      </c>
    </row>
    <row r="73" spans="2:8" s="4" customFormat="1" ht="38.25" x14ac:dyDescent="0.35">
      <c r="B73" s="11" t="s">
        <v>38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f t="shared" si="15"/>
        <v>0</v>
      </c>
    </row>
    <row r="74" spans="2:8" s="4" customFormat="1" ht="38.25" x14ac:dyDescent="0.35">
      <c r="B74" s="9" t="s">
        <v>46</v>
      </c>
      <c r="C74" s="10">
        <f>SUM(C75:C78)</f>
        <v>0</v>
      </c>
      <c r="D74" s="10">
        <f t="shared" ref="D74:G74" si="16">SUM(D75:D78)</f>
        <v>0</v>
      </c>
      <c r="E74" s="10">
        <f t="shared" si="16"/>
        <v>0</v>
      </c>
      <c r="F74" s="10">
        <f t="shared" si="16"/>
        <v>0</v>
      </c>
      <c r="G74" s="10">
        <f t="shared" si="16"/>
        <v>0</v>
      </c>
      <c r="H74" s="10">
        <f>SUM(H75:H78)</f>
        <v>0</v>
      </c>
    </row>
    <row r="75" spans="2:8" s="4" customFormat="1" ht="76.5" x14ac:dyDescent="0.35">
      <c r="B75" s="14" t="s">
        <v>40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f>E75-F75</f>
        <v>0</v>
      </c>
    </row>
    <row r="76" spans="2:8" s="4" customFormat="1" ht="76.5" x14ac:dyDescent="0.35">
      <c r="B76" s="14" t="s">
        <v>41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f t="shared" ref="H76:H78" si="17">E76-F76</f>
        <v>0</v>
      </c>
    </row>
    <row r="77" spans="2:8" s="4" customFormat="1" ht="38.25" x14ac:dyDescent="0.35">
      <c r="B77" s="11" t="s">
        <v>42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  <c r="H77" s="12">
        <f t="shared" si="17"/>
        <v>0</v>
      </c>
    </row>
    <row r="78" spans="2:8" s="4" customFormat="1" ht="38.25" x14ac:dyDescent="0.35">
      <c r="B78" s="11" t="s">
        <v>43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f t="shared" si="17"/>
        <v>0</v>
      </c>
    </row>
    <row r="79" spans="2:8" s="4" customFormat="1" ht="38.25" x14ac:dyDescent="0.35">
      <c r="B79" s="16"/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7"/>
    </row>
    <row r="80" spans="2:8" s="4" customFormat="1" ht="38.25" x14ac:dyDescent="0.35">
      <c r="B80" s="7" t="s">
        <v>47</v>
      </c>
      <c r="C80" s="10">
        <f>C46+C12</f>
        <v>122351306.5</v>
      </c>
      <c r="D80" s="10">
        <f t="shared" ref="D80:G80" si="18">D46+D12</f>
        <v>45359818.489999995</v>
      </c>
      <c r="E80" s="10">
        <f t="shared" si="18"/>
        <v>167711124.99000001</v>
      </c>
      <c r="F80" s="10">
        <f t="shared" si="18"/>
        <v>146263806.63999999</v>
      </c>
      <c r="G80" s="10">
        <f t="shared" si="18"/>
        <v>146239504.44</v>
      </c>
      <c r="H80" s="10">
        <f>H46+H12</f>
        <v>21447318.350000001</v>
      </c>
    </row>
    <row r="81" spans="2:8" s="4" customFormat="1" ht="38.25" x14ac:dyDescent="0.7">
      <c r="B81" s="18"/>
      <c r="C81" s="18"/>
      <c r="D81" s="18"/>
      <c r="E81" s="18"/>
      <c r="F81" s="18"/>
      <c r="G81" s="18"/>
      <c r="H81" s="18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361950</xdr:colOff>
                <xdr:row>0</xdr:row>
                <xdr:rowOff>161925</xdr:rowOff>
              </from>
              <to>
                <xdr:col>1</xdr:col>
                <xdr:colOff>5076825</xdr:colOff>
                <xdr:row>1</xdr:row>
                <xdr:rowOff>1171575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Administrador</cp:lastModifiedBy>
  <cp:lastPrinted>2024-01-13T19:06:26Z</cp:lastPrinted>
  <dcterms:created xsi:type="dcterms:W3CDTF">2020-04-10T20:09:48Z</dcterms:created>
  <dcterms:modified xsi:type="dcterms:W3CDTF">2024-01-13T19:06:56Z</dcterms:modified>
</cp:coreProperties>
</file>